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2816"/>
  </bookViews>
  <sheets>
    <sheet name="CRI-COG" sheetId="2" r:id="rId1"/>
  </sheets>
  <definedNames>
    <definedName name="_xlnm.Print_Area" localSheetId="0">'CRI-COG'!$A$1:$H$35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G14" i="2"/>
  <c r="F14" i="2"/>
  <c r="D14" i="2"/>
  <c r="C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G3" i="2"/>
  <c r="G24" i="2" s="1"/>
  <c r="F3" i="2"/>
  <c r="D3" i="2"/>
  <c r="C3" i="2"/>
  <c r="F24" i="2" l="1"/>
  <c r="C24" i="2"/>
  <c r="H3" i="2"/>
  <c r="E3" i="2"/>
  <c r="E14" i="2"/>
  <c r="H14" i="2"/>
  <c r="D24" i="2"/>
  <c r="H24" i="2" l="1"/>
  <c r="E24" i="2"/>
</calcChain>
</file>

<file path=xl/sharedStrings.xml><?xml version="1.0" encoding="utf-8"?>
<sst xmlns="http://schemas.openxmlformats.org/spreadsheetml/2006/main" count="32" uniqueCount="31">
  <si>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</si>
  <si>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</si>
  <si>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</si>
  <si>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</si>
  <si>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</si>
  <si>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</si>
  <si>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</si>
  <si>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</si>
  <si>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</si>
  <si>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</si>
  <si>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</si>
  <si>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</si>
  <si>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</si>
  <si>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</si>
  <si>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</si>
  <si>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</si>
  <si>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</si>
  <si>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</si>
  <si>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</si>
  <si>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</si>
  <si>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</si>
  <si>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</si>
  <si>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</si>
  <si>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</si>
  <si>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</si>
  <si>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</si>
  <si>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</si>
  <si>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</si>
  <si>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</si>
  <si>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Instituto Municipal de Vivienda de León, Guanajuato (IMUVI)
Flujo de Fondos (Rubro y Capítulo)
Del 1 de enero al 31 de marzo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</si>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</sst>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4" fillId="0" borderId="9" xfId="0" applyFont="1" applyBorder="1" applyProtection="1">
      <protection locked="0"/>
    </xf>
    <xf numFmtId="0" fontId="3" fillId="0" borderId="12" xfId="0" applyFont="1" applyBorder="1" applyAlignment="1">
      <alignment vertical="center"/>
    </xf>
    <xf numFmtId="4" fontId="3" fillId="0" borderId="10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1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3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Protection="1">
      <protection locked="0"/>
    </xf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769620</xdr:colOff>
      <xdr:row>30</xdr:row>
      <xdr:rowOff>68580</xdr:rowOff>
    </xdr:from>
    <xdr:to>
      <xdr:col>6</xdr:col>
      <xdr:colOff>533400</xdr:colOff>
      <xdr:row>33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503420"/>
          <a:ext cx="605028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sqref="A1:H1"/>
    </sheetView>
  </sheetViews>
  <sheetFormatPr baseColWidth="10" defaultColWidth="11.44140625" defaultRowHeight="10.199999999999999" x14ac:dyDescent="0.2"/>
  <cols>
    <col min="1" max="1" width="4.88671875" style="1" customWidth="1"/>
    <col min="2" max="2" width="38.44140625" style="1" bestFit="1" customWidth="1"/>
    <col min="3" max="3" width="17.6640625" style="1" customWidth="1"/>
    <col min="4" max="4" width="12.6640625" style="1" customWidth="1"/>
    <col min="5" max="16384" width="11.44140625" style="1"/>
  </cols>
  <sheetData>
    <row r="1" spans="1:8" ht="33.6" customHeight="1" x14ac:dyDescent="0.2">
      <c r="A1" s="21" t="s">
        <v>29</v>
      </c>
      <c r="B1" s="22"/>
      <c r="C1" s="22"/>
      <c r="D1" s="22"/>
      <c r="E1" s="22"/>
      <c r="F1" s="22"/>
      <c r="G1" s="22"/>
      <c r="H1" s="23"/>
    </row>
    <row r="2" spans="1:8" ht="20.399999999999999" x14ac:dyDescent="0.2">
      <c r="A2" s="16" t="s">
        <v>0</v>
      </c>
      <c r="B2" s="17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2"/>
      <c r="B3" s="3" t="s">
        <v>8</v>
      </c>
      <c r="C3" s="4">
        <f>SUM(C4:C13)</f>
        <v>146471881</v>
      </c>
      <c r="D3" s="4">
        <f t="shared" ref="D3:H3" si="0">SUM(D4:D13)</f>
        <v>0</v>
      </c>
      <c r="E3" s="4">
        <f t="shared" si="0"/>
        <v>146471881</v>
      </c>
      <c r="F3" s="4">
        <f t="shared" si="0"/>
        <v>31765279.850000001</v>
      </c>
      <c r="G3" s="4">
        <f t="shared" si="0"/>
        <v>26444172.850000001</v>
      </c>
      <c r="H3" s="4">
        <f t="shared" si="0"/>
        <v>5321107</v>
      </c>
    </row>
    <row r="4" spans="1:8" x14ac:dyDescent="0.2">
      <c r="A4" s="5">
        <v>1</v>
      </c>
      <c r="B4" s="6" t="s">
        <v>9</v>
      </c>
      <c r="C4" s="7">
        <v>0</v>
      </c>
      <c r="D4" s="7">
        <v>0</v>
      </c>
      <c r="E4" s="7">
        <f t="shared" ref="E4:E13" si="1">+C4+D4</f>
        <v>0</v>
      </c>
      <c r="F4" s="7">
        <v>0</v>
      </c>
      <c r="G4" s="7">
        <v>0</v>
      </c>
      <c r="H4" s="7">
        <f>+F4-G4</f>
        <v>0</v>
      </c>
    </row>
    <row r="5" spans="1:8" x14ac:dyDescent="0.2">
      <c r="A5" s="5">
        <v>2</v>
      </c>
      <c r="B5" s="6" t="s">
        <v>10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ref="H5:H13" si="2">+F5-G5</f>
        <v>0</v>
      </c>
    </row>
    <row r="6" spans="1:8" x14ac:dyDescent="0.2">
      <c r="A6" s="5">
        <v>3</v>
      </c>
      <c r="B6" s="6" t="s">
        <v>11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 x14ac:dyDescent="0.2">
      <c r="A7" s="5">
        <v>4</v>
      </c>
      <c r="B7" s="6" t="s">
        <v>12</v>
      </c>
      <c r="C7" s="7">
        <v>28935610</v>
      </c>
      <c r="D7" s="7">
        <v>0</v>
      </c>
      <c r="E7" s="7">
        <f t="shared" si="1"/>
        <v>28935610</v>
      </c>
      <c r="F7" s="7">
        <v>4133674.63</v>
      </c>
      <c r="G7" s="7">
        <v>4133674.63</v>
      </c>
      <c r="H7" s="7">
        <f t="shared" si="2"/>
        <v>0</v>
      </c>
    </row>
    <row r="8" spans="1:8" x14ac:dyDescent="0.2">
      <c r="A8" s="5">
        <v>5</v>
      </c>
      <c r="B8" s="6" t="s">
        <v>13</v>
      </c>
      <c r="C8" s="7">
        <v>7110000</v>
      </c>
      <c r="D8" s="7">
        <v>0</v>
      </c>
      <c r="E8" s="7">
        <f t="shared" si="1"/>
        <v>7110000</v>
      </c>
      <c r="F8" s="7">
        <v>6111034.0899999999</v>
      </c>
      <c r="G8" s="7">
        <v>6111034.0899999999</v>
      </c>
      <c r="H8" s="7">
        <f t="shared" si="2"/>
        <v>0</v>
      </c>
    </row>
    <row r="9" spans="1:8" x14ac:dyDescent="0.2">
      <c r="A9" s="5">
        <v>6</v>
      </c>
      <c r="B9" s="6" t="s">
        <v>14</v>
      </c>
      <c r="C9" s="7">
        <v>600000</v>
      </c>
      <c r="D9" s="7">
        <v>0</v>
      </c>
      <c r="E9" s="7">
        <f t="shared" si="1"/>
        <v>600000</v>
      </c>
      <c r="F9" s="7">
        <v>236143.13</v>
      </c>
      <c r="G9" s="7">
        <v>236143.13</v>
      </c>
      <c r="H9" s="7">
        <f t="shared" si="2"/>
        <v>0</v>
      </c>
    </row>
    <row r="10" spans="1:8" x14ac:dyDescent="0.2">
      <c r="A10" s="5">
        <v>7</v>
      </c>
      <c r="B10" s="6" t="s">
        <v>15</v>
      </c>
      <c r="C10" s="7">
        <v>0</v>
      </c>
      <c r="D10" s="7">
        <v>0</v>
      </c>
      <c r="E10" s="7">
        <f t="shared" si="1"/>
        <v>0</v>
      </c>
      <c r="F10" s="7">
        <v>0</v>
      </c>
      <c r="G10" s="7">
        <v>0</v>
      </c>
      <c r="H10" s="7">
        <f t="shared" si="2"/>
        <v>0</v>
      </c>
    </row>
    <row r="11" spans="1:8" x14ac:dyDescent="0.2">
      <c r="A11" s="5">
        <v>8</v>
      </c>
      <c r="B11" s="6" t="s">
        <v>16</v>
      </c>
      <c r="C11" s="7">
        <v>68878167</v>
      </c>
      <c r="D11" s="7">
        <v>0</v>
      </c>
      <c r="E11" s="7">
        <f t="shared" si="1"/>
        <v>68878167</v>
      </c>
      <c r="F11" s="7">
        <v>21284428</v>
      </c>
      <c r="G11" s="7">
        <v>15963321</v>
      </c>
      <c r="H11" s="7">
        <f t="shared" si="2"/>
        <v>5321107</v>
      </c>
    </row>
    <row r="12" spans="1:8" x14ac:dyDescent="0.2">
      <c r="A12" s="5">
        <v>9</v>
      </c>
      <c r="B12" s="6" t="s">
        <v>17</v>
      </c>
      <c r="C12" s="7">
        <v>40948104</v>
      </c>
      <c r="D12" s="7">
        <v>0</v>
      </c>
      <c r="E12" s="7">
        <f t="shared" si="1"/>
        <v>40948104</v>
      </c>
      <c r="F12" s="7">
        <v>0</v>
      </c>
      <c r="G12" s="7">
        <v>0</v>
      </c>
      <c r="H12" s="7">
        <f t="shared" si="2"/>
        <v>0</v>
      </c>
    </row>
    <row r="13" spans="1:8" x14ac:dyDescent="0.2">
      <c r="A13" s="8">
        <v>0</v>
      </c>
      <c r="B13" s="6" t="s">
        <v>18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1:8" x14ac:dyDescent="0.2">
      <c r="A14" s="5"/>
      <c r="B14" s="9" t="s">
        <v>19</v>
      </c>
      <c r="C14" s="10">
        <f>SUM(C15:C23)</f>
        <v>146471881</v>
      </c>
      <c r="D14" s="10">
        <f t="shared" ref="D14:H14" si="3">SUM(D15:D23)</f>
        <v>0</v>
      </c>
      <c r="E14" s="10">
        <f t="shared" si="3"/>
        <v>146471881</v>
      </c>
      <c r="F14" s="10">
        <f t="shared" si="3"/>
        <v>13890933.219999999</v>
      </c>
      <c r="G14" s="10">
        <f t="shared" si="3"/>
        <v>13328698.289999999</v>
      </c>
      <c r="H14" s="10">
        <f t="shared" si="3"/>
        <v>562234.9300000004</v>
      </c>
    </row>
    <row r="15" spans="1:8" x14ac:dyDescent="0.2">
      <c r="A15" s="8">
        <v>1000</v>
      </c>
      <c r="B15" s="6" t="s">
        <v>20</v>
      </c>
      <c r="C15" s="7">
        <v>59713296</v>
      </c>
      <c r="D15" s="7">
        <v>0</v>
      </c>
      <c r="E15" s="7">
        <f t="shared" ref="E15:E23" si="4">+C15+D15</f>
        <v>59713296</v>
      </c>
      <c r="F15" s="7">
        <v>10359416.52</v>
      </c>
      <c r="G15" s="7">
        <v>9872090.2899999991</v>
      </c>
      <c r="H15" s="7">
        <f t="shared" ref="H15:H23" si="5">+F15-G15</f>
        <v>487326.23000000045</v>
      </c>
    </row>
    <row r="16" spans="1:8" x14ac:dyDescent="0.2">
      <c r="A16" s="5">
        <v>2000</v>
      </c>
      <c r="B16" s="6" t="s">
        <v>21</v>
      </c>
      <c r="C16" s="7">
        <v>2508874</v>
      </c>
      <c r="D16" s="7">
        <v>0</v>
      </c>
      <c r="E16" s="7">
        <f t="shared" si="4"/>
        <v>2508874</v>
      </c>
      <c r="F16" s="7">
        <v>348418.04</v>
      </c>
      <c r="G16" s="7">
        <v>348418.04</v>
      </c>
      <c r="H16" s="7">
        <f t="shared" si="5"/>
        <v>0</v>
      </c>
    </row>
    <row r="17" spans="1:8" x14ac:dyDescent="0.2">
      <c r="A17" s="8">
        <v>3000</v>
      </c>
      <c r="B17" s="6" t="s">
        <v>22</v>
      </c>
      <c r="C17" s="7">
        <v>16325723</v>
      </c>
      <c r="D17" s="7">
        <v>0</v>
      </c>
      <c r="E17" s="7">
        <f t="shared" si="4"/>
        <v>16325723</v>
      </c>
      <c r="F17" s="7">
        <v>1992566.1600000001</v>
      </c>
      <c r="G17" s="7">
        <v>1917657.4600000002</v>
      </c>
      <c r="H17" s="7">
        <f t="shared" si="5"/>
        <v>74908.699999999953</v>
      </c>
    </row>
    <row r="18" spans="1:8" x14ac:dyDescent="0.2">
      <c r="A18" s="5">
        <v>4000</v>
      </c>
      <c r="B18" s="6" t="s">
        <v>17</v>
      </c>
      <c r="C18" s="7">
        <v>150000</v>
      </c>
      <c r="D18" s="7">
        <v>0</v>
      </c>
      <c r="E18" s="7">
        <f t="shared" si="4"/>
        <v>150000</v>
      </c>
      <c r="F18" s="7">
        <v>0</v>
      </c>
      <c r="G18" s="7">
        <v>0</v>
      </c>
      <c r="H18" s="7">
        <f t="shared" si="5"/>
        <v>0</v>
      </c>
    </row>
    <row r="19" spans="1:8" x14ac:dyDescent="0.2">
      <c r="A19" s="8">
        <v>5000</v>
      </c>
      <c r="B19" s="6" t="s">
        <v>23</v>
      </c>
      <c r="C19" s="7">
        <v>12735150</v>
      </c>
      <c r="D19" s="7">
        <v>0</v>
      </c>
      <c r="E19" s="7">
        <f t="shared" si="4"/>
        <v>12735150</v>
      </c>
      <c r="F19" s="7">
        <v>861704.49</v>
      </c>
      <c r="G19" s="7">
        <v>861704.49</v>
      </c>
      <c r="H19" s="7">
        <f t="shared" si="5"/>
        <v>0</v>
      </c>
    </row>
    <row r="20" spans="1:8" x14ac:dyDescent="0.2">
      <c r="A20" s="5">
        <v>6000</v>
      </c>
      <c r="B20" s="6" t="s">
        <v>24</v>
      </c>
      <c r="C20" s="7">
        <v>55038838</v>
      </c>
      <c r="D20" s="7">
        <v>0</v>
      </c>
      <c r="E20" s="7">
        <f t="shared" si="4"/>
        <v>55038838</v>
      </c>
      <c r="F20" s="7">
        <v>328828.01</v>
      </c>
      <c r="G20" s="7">
        <v>328828.01</v>
      </c>
      <c r="H20" s="7">
        <f t="shared" si="5"/>
        <v>0</v>
      </c>
    </row>
    <row r="21" spans="1:8" x14ac:dyDescent="0.2">
      <c r="A21" s="8">
        <v>7000</v>
      </c>
      <c r="B21" s="6" t="s">
        <v>25</v>
      </c>
      <c r="C21" s="7">
        <v>0</v>
      </c>
      <c r="D21" s="7">
        <v>0</v>
      </c>
      <c r="E21" s="7">
        <f t="shared" si="4"/>
        <v>0</v>
      </c>
      <c r="F21" s="7">
        <v>0</v>
      </c>
      <c r="G21" s="7">
        <v>0</v>
      </c>
      <c r="H21" s="7">
        <f t="shared" si="5"/>
        <v>0</v>
      </c>
    </row>
    <row r="22" spans="1:8" x14ac:dyDescent="0.2">
      <c r="A22" s="5">
        <v>8000</v>
      </c>
      <c r="B22" s="6" t="s">
        <v>26</v>
      </c>
      <c r="C22" s="7">
        <v>0</v>
      </c>
      <c r="D22" s="7">
        <v>0</v>
      </c>
      <c r="E22" s="7">
        <f t="shared" si="4"/>
        <v>0</v>
      </c>
      <c r="F22" s="7">
        <v>0</v>
      </c>
      <c r="G22" s="7">
        <v>0</v>
      </c>
      <c r="H22" s="7">
        <f t="shared" si="5"/>
        <v>0</v>
      </c>
    </row>
    <row r="23" spans="1:8" x14ac:dyDescent="0.2">
      <c r="A23" s="11">
        <v>9000</v>
      </c>
      <c r="B23" s="12" t="s">
        <v>27</v>
      </c>
      <c r="C23" s="7">
        <v>0</v>
      </c>
      <c r="D23" s="7">
        <v>0</v>
      </c>
      <c r="E23" s="7">
        <f t="shared" si="4"/>
        <v>0</v>
      </c>
      <c r="F23" s="7">
        <v>0</v>
      </c>
      <c r="G23" s="7">
        <v>0</v>
      </c>
      <c r="H23" s="7">
        <f t="shared" si="5"/>
        <v>0</v>
      </c>
    </row>
    <row r="24" spans="1:8" x14ac:dyDescent="0.2">
      <c r="A24" s="13"/>
      <c r="B24" s="14" t="s">
        <v>28</v>
      </c>
      <c r="C24" s="15">
        <f>C3-C14</f>
        <v>0</v>
      </c>
      <c r="D24" s="15">
        <f t="shared" ref="D24:H24" si="6">D3-D14</f>
        <v>0</v>
      </c>
      <c r="E24" s="15">
        <f t="shared" si="6"/>
        <v>0</v>
      </c>
      <c r="F24" s="15">
        <f t="shared" si="6"/>
        <v>17874346.630000003</v>
      </c>
      <c r="G24" s="15">
        <f t="shared" si="6"/>
        <v>13115474.560000002</v>
      </c>
      <c r="H24" s="15">
        <f t="shared" si="6"/>
        <v>4758872.0699999994</v>
      </c>
    </row>
    <row r="27" spans="1:8" ht="11.4" x14ac:dyDescent="0.2">
      <c r="A27" s="19" t="s">
        <v>30</v>
      </c>
    </row>
    <row r="29" spans="1:8" ht="14.4" x14ac:dyDescent="0.3">
      <c r="A29" s="20"/>
      <c r="B29" s="20"/>
      <c r="C29" s="20"/>
      <c r="D29" s="20"/>
    </row>
    <row r="30" spans="1:8" ht="14.4" x14ac:dyDescent="0.3">
      <c r="A30" s="20"/>
      <c r="B30" s="20"/>
      <c r="C30" s="20"/>
      <c r="D30" s="20"/>
    </row>
    <row r="31" spans="1:8" ht="14.4" x14ac:dyDescent="0.3">
      <c r="A31" s="20"/>
      <c r="B31" s="20"/>
      <c r="C31" s="20"/>
      <c r="D31" s="20"/>
    </row>
    <row r="32" spans="1:8" ht="14.4" x14ac:dyDescent="0.3">
      <c r="A32" s="20"/>
      <c r="B32" s="20"/>
      <c r="C32" s="20"/>
      <c r="D32" s="20"/>
    </row>
    <row r="33" spans="1:4" ht="14.4" x14ac:dyDescent="0.3">
      <c r="A33" s="20"/>
      <c r="B33" s="20"/>
      <c r="C33" s="20"/>
      <c r="D33" s="20"/>
    </row>
    <row r="34" spans="1:4" ht="14.4" x14ac:dyDescent="0.3">
      <c r="A34" s="20"/>
      <c r="B34" s="20"/>
      <c r="C34" s="20"/>
      <c r="D34" s="20"/>
    </row>
    <row r="35" spans="1:4" ht="14.4" x14ac:dyDescent="0.3">
      <c r="A35" s="20"/>
      <c r="B35" s="20"/>
      <c r="C35" s="20"/>
      <c r="D35" s="2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90" orientation="landscape" r:id="rId1"/>
  <ignoredErrors>
    <ignoredError sqref="E4:H6 E18:H18 E15 H15 E16 H16 E17 H17 E21:H23 E19 H19 E20 H20 E10:H10 E7:E9 H7:H9 E12:H13 E11 H11" unlockedFormula="1"/>
    <ignoredError sqref="E14:H14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CRI-COG</vt:lpstr>
      <vt:lpstr>'CRI-COG'!Área_de_impresión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2022-04-21T16:15:49Z</cp:lastPrinted>
  <dcterms:created xsi:type="dcterms:W3CDTF">2017-12-20T04:54:53Z</dcterms:created>
  <dcterms:modified xsi:type="dcterms:W3CDTF">2022-10-20T16:50:37Z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